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Durchgangszeit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Michael G?ssl</author>
  </authors>
  <commentList>
    <comment ref="B12" authorId="0">
      <text>
        <r>
          <rPr>
            <sz val="8"/>
            <rFont val="Tahoma"/>
            <family val="2"/>
          </rPr>
          <t>Erni: Teile 1, 2 &amp; 5
Anschi: Teile 3 &amp; 4</t>
        </r>
      </text>
    </comment>
  </commentList>
</comments>
</file>

<file path=xl/comments2.xml><?xml version="1.0" encoding="utf-8"?>
<comments xmlns="http://schemas.openxmlformats.org/spreadsheetml/2006/main">
  <authors>
    <author>Michael G?ssl</author>
  </authors>
  <commentList>
    <comment ref="F8" authorId="0">
      <text>
        <r>
          <rPr>
            <b/>
            <sz val="8"/>
            <rFont val="Tahoma"/>
            <family val="0"/>
          </rPr>
          <t>Michael Gössl:</t>
        </r>
        <r>
          <rPr>
            <sz val="8"/>
            <rFont val="Tahoma"/>
            <family val="0"/>
          </rPr>
          <t xml:space="preserve">
Anschi: 13:45</t>
        </r>
      </text>
    </comment>
  </commentList>
</comments>
</file>

<file path=xl/sharedStrings.xml><?xml version="1.0" encoding="utf-8"?>
<sst xmlns="http://schemas.openxmlformats.org/spreadsheetml/2006/main" count="31" uniqueCount="27">
  <si>
    <t>Name</t>
  </si>
  <si>
    <t>Gesamt</t>
  </si>
  <si>
    <t>Platz</t>
  </si>
  <si>
    <t>Laufen</t>
  </si>
  <si>
    <t>Durchgangszeiten</t>
  </si>
  <si>
    <t>Schwimmen</t>
  </si>
  <si>
    <t>Rad</t>
  </si>
  <si>
    <t>2. Schwimmen</t>
  </si>
  <si>
    <t>Andreas Widhalm</t>
  </si>
  <si>
    <t>Thomas Gössl</t>
  </si>
  <si>
    <t>Michael Gössl</t>
  </si>
  <si>
    <t>Erwin Hahn</t>
  </si>
  <si>
    <t>Elisabeth Nagelmayer</t>
  </si>
  <si>
    <t>Maria Nagelmayer</t>
  </si>
  <si>
    <t>Andreas Gössl</t>
  </si>
  <si>
    <t>Cornelia Kolm</t>
  </si>
  <si>
    <t>Silvia Bruckner</t>
  </si>
  <si>
    <t>2. Internationaler Glomser Gaudi-Triathlon</t>
  </si>
  <si>
    <t>Großglobnitz, 24. 8. 2003</t>
  </si>
  <si>
    <t>Angelika / Erna Grötzl</t>
  </si>
  <si>
    <t>Gerhard Schrenk</t>
  </si>
  <si>
    <t>Mariella Kolm</t>
  </si>
  <si>
    <t>Teichrunde</t>
  </si>
  <si>
    <t>Wechsel</t>
  </si>
  <si>
    <t>30 m Laufen, 100 m Schwimmen, 20 m Laufen, Anziehen / 4,78 km Radfahren / 130 m Laufen / 920 m Laufen / 20 m Laufen, 30 m Schwimmen</t>
  </si>
  <si>
    <t>Schwimmen/W-xl</t>
  </si>
  <si>
    <t>Name                      nach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</si>
</sst>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m:ss"/>
    <numFmt numFmtId="193" formatCode="h:m:ss"/>
    <numFmt numFmtId="194" formatCode="h:mm:ss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92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192" fontId="1" fillId="0" borderId="0" xfId="0" applyNumberFormat="1" applyFont="1" applyAlignment="1" quotePrefix="1">
      <alignment horizontal="center"/>
    </xf>
    <xf numFmtId="194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tabSelected="1" zoomScale="90" zoomScaleNormal="90" zoomScaleSheetLayoutView="50" workbookViewId="0" topLeftCell="A1">
      <selection activeCell="A1" sqref="A1:M1"/>
    </sheetView>
  </sheetViews>
  <sheetFormatPr defaultColWidth="11.421875" defaultRowHeight="12.75"/>
  <cols>
    <col min="1" max="1" width="6.7109375" style="1" customWidth="1"/>
    <col min="2" max="2" width="27.14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6.7109375" style="2" customWidth="1"/>
    <col min="12" max="12" width="12.7109375" style="2" customWidth="1"/>
    <col min="13" max="13" width="6.7109375" style="2" customWidth="1"/>
    <col min="14" max="14" width="10.140625" style="2" bestFit="1" customWidth="1"/>
    <col min="15" max="15" width="11.00390625" style="2" bestFit="1" customWidth="1"/>
    <col min="16" max="16" width="9.8515625" style="2" bestFit="1" customWidth="1"/>
    <col min="17" max="17" width="12.421875" style="2" bestFit="1" customWidth="1"/>
    <col min="18" max="18" width="7.57421875" style="2" customWidth="1"/>
    <col min="19" max="19" width="9.421875" style="2" bestFit="1" customWidth="1"/>
    <col min="20" max="20" width="11.00390625" style="2" bestFit="1" customWidth="1"/>
    <col min="21" max="21" width="11.00390625" style="2" customWidth="1"/>
    <col min="22" max="16384" width="11.421875" style="1" customWidth="1"/>
  </cols>
  <sheetData>
    <row r="1" spans="1:13" ht="30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9" ht="25.5" customHeight="1">
      <c r="A2" s="6"/>
      <c r="B2" s="6"/>
      <c r="C2" s="6"/>
      <c r="D2" s="6"/>
      <c r="E2" s="6"/>
      <c r="F2" s="6"/>
      <c r="G2" s="6"/>
      <c r="H2" s="6"/>
      <c r="I2" s="6"/>
    </row>
    <row r="3" spans="1:13" ht="1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13" ht="15">
      <c r="A5" s="19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ht="25.5" customHeight="1">
      <c r="A6" s="2"/>
    </row>
    <row r="7" spans="1:21" ht="25.5" customHeight="1">
      <c r="A7" s="2" t="s">
        <v>2</v>
      </c>
      <c r="B7" s="1" t="s">
        <v>0</v>
      </c>
      <c r="C7" s="2" t="s">
        <v>1</v>
      </c>
      <c r="D7" s="17" t="s">
        <v>25</v>
      </c>
      <c r="E7" s="17"/>
      <c r="F7" s="17" t="s">
        <v>6</v>
      </c>
      <c r="G7" s="17"/>
      <c r="H7" s="17" t="s">
        <v>22</v>
      </c>
      <c r="I7" s="17"/>
      <c r="J7" s="17" t="s">
        <v>3</v>
      </c>
      <c r="K7" s="17"/>
      <c r="L7" s="17" t="s">
        <v>7</v>
      </c>
      <c r="M7" s="17"/>
      <c r="N7" s="1"/>
      <c r="O7" s="1"/>
      <c r="P7" s="1"/>
      <c r="Q7" s="1"/>
      <c r="R7" s="1"/>
      <c r="S7" s="1"/>
      <c r="T7" s="1"/>
      <c r="U7" s="1"/>
    </row>
    <row r="8" spans="1:13" ht="30" customHeight="1">
      <c r="A8" s="10">
        <f aca="true" t="shared" si="0" ref="A8:A19">RANK(C8,C$8:C$50,1)</f>
        <v>1</v>
      </c>
      <c r="B8" s="1" t="str">
        <f>Durchgangszeiten!A4</f>
        <v>Andreas Widhalm</v>
      </c>
      <c r="C8" s="15">
        <f>ROUND((Durchgangszeiten!L4)*86400,0)/86400</f>
        <v>0.012256944444444445</v>
      </c>
      <c r="D8" s="8">
        <f>ROUND(Durchgangszeiten!D4*86400,0)/86400</f>
        <v>0.0023148148148148147</v>
      </c>
      <c r="E8" s="10">
        <f aca="true" t="shared" si="1" ref="E8:E19">RANK(D8,D$8:D$50,1)</f>
        <v>1</v>
      </c>
      <c r="F8" s="8">
        <f>ROUND((Durchgangszeiten!F4-Durchgangszeiten!D4)*86400,0)/86400</f>
        <v>0.006030092592592593</v>
      </c>
      <c r="G8" s="10">
        <f aca="true" t="shared" si="2" ref="G8:G19">RANK(F8,F$8:F$50,1)</f>
        <v>2</v>
      </c>
      <c r="H8" s="8">
        <f>ROUND((Durchgangszeiten!H4-Durchgangszeiten!F4)*86400,0)/86400</f>
        <v>0.000462962962962963</v>
      </c>
      <c r="I8" s="10">
        <f>RANK(H8,H$8:H$50,1)</f>
        <v>3</v>
      </c>
      <c r="J8" s="8">
        <f>ROUND((Durchgangszeiten!J4-Durchgangszeiten!H4)*86400,0)/86400</f>
        <v>0.0030208333333333333</v>
      </c>
      <c r="K8" s="10">
        <f aca="true" t="shared" si="3" ref="K8:K19">RANK(J8,J$8:J$50,1)</f>
        <v>3</v>
      </c>
      <c r="L8" s="8">
        <f>ROUND((Durchgangszeiten!L4-Durchgangszeiten!J4)*86400,0)/86400</f>
        <v>0.00042824074074074075</v>
      </c>
      <c r="M8" s="10">
        <f aca="true" t="shared" si="4" ref="M8:M19">RANK(L8,L$8:L$50,1)</f>
        <v>2</v>
      </c>
    </row>
    <row r="9" spans="1:13" ht="25.5" customHeight="1">
      <c r="A9" s="10">
        <f t="shared" si="0"/>
        <v>2</v>
      </c>
      <c r="B9" s="1" t="str">
        <f>Durchgangszeiten!A5</f>
        <v>Michael Gössl</v>
      </c>
      <c r="C9" s="15">
        <f>ROUND((Durchgangszeiten!L5)*86400,0)/86400</f>
        <v>0.01258101851851852</v>
      </c>
      <c r="D9" s="8">
        <f>ROUND(Durchgangszeiten!D5*86400,0)/86400</f>
        <v>0.002824074074074074</v>
      </c>
      <c r="E9" s="10">
        <f t="shared" si="1"/>
        <v>8</v>
      </c>
      <c r="F9" s="8">
        <f>ROUND((Durchgangszeiten!F5-Durchgangszeiten!D5)*86400,0)/86400</f>
        <v>0.005729166666666666</v>
      </c>
      <c r="G9" s="10">
        <f t="shared" si="2"/>
        <v>1</v>
      </c>
      <c r="H9" s="8">
        <f>ROUND((Durchgangszeiten!H5-Durchgangszeiten!F5)*86400,0)/86400</f>
        <v>0.0007407407407407407</v>
      </c>
      <c r="I9" s="10">
        <f aca="true" t="shared" si="5" ref="I9:I19">RANK(H9,H$8:H$50,1)</f>
        <v>11</v>
      </c>
      <c r="J9" s="8">
        <f>ROUND((Durchgangszeiten!J5-Durchgangszeiten!H5)*86400,0)/86400</f>
        <v>0.0027314814814814814</v>
      </c>
      <c r="K9" s="10">
        <f t="shared" si="3"/>
        <v>1</v>
      </c>
      <c r="L9" s="8">
        <f>ROUND((Durchgangszeiten!L5-Durchgangszeiten!J5)*86400,0)/86400</f>
        <v>0.0005555555555555556</v>
      </c>
      <c r="M9" s="10">
        <f t="shared" si="4"/>
        <v>4</v>
      </c>
    </row>
    <row r="10" spans="1:21" ht="25.5" customHeight="1">
      <c r="A10" s="10">
        <f t="shared" si="0"/>
        <v>3</v>
      </c>
      <c r="B10" s="1" t="str">
        <f>Durchgangszeiten!A6</f>
        <v>Thomas Gössl</v>
      </c>
      <c r="C10" s="15">
        <f>ROUND((Durchgangszeiten!L6)*86400,0)/86400</f>
        <v>0.013020833333333334</v>
      </c>
      <c r="D10" s="8">
        <f>ROUND(Durchgangszeiten!D6*86400,0)/86400</f>
        <v>0.002523148148148148</v>
      </c>
      <c r="E10" s="10">
        <f t="shared" si="1"/>
        <v>4</v>
      </c>
      <c r="F10" s="8">
        <f>ROUND((Durchgangszeiten!F6-Durchgangszeiten!D6)*86400,0)/86400</f>
        <v>0.0061342592592592594</v>
      </c>
      <c r="G10" s="10">
        <f t="shared" si="2"/>
        <v>3</v>
      </c>
      <c r="H10" s="8">
        <f>ROUND((Durchgangszeiten!H6-Durchgangszeiten!F6)*86400,0)/86400</f>
        <v>0.0005092592592592592</v>
      </c>
      <c r="I10" s="10">
        <f t="shared" si="5"/>
        <v>8</v>
      </c>
      <c r="J10" s="8">
        <f>ROUND((Durchgangszeiten!J6-Durchgangszeiten!H6)*86400,0)/86400</f>
        <v>0.00318287037037037</v>
      </c>
      <c r="K10" s="10">
        <f t="shared" si="3"/>
        <v>4</v>
      </c>
      <c r="L10" s="8">
        <f>ROUND((Durchgangszeiten!L6-Durchgangszeiten!J6)*86400,0)/86400</f>
        <v>0.0006712962962962962</v>
      </c>
      <c r="M10" s="10">
        <f t="shared" si="4"/>
        <v>8</v>
      </c>
      <c r="N10" s="1"/>
      <c r="O10" s="1"/>
      <c r="P10" s="1"/>
      <c r="Q10" s="1"/>
      <c r="R10" s="1"/>
      <c r="S10" s="1"/>
      <c r="T10" s="1"/>
      <c r="U10" s="1"/>
    </row>
    <row r="11" spans="1:21" ht="25.5" customHeight="1">
      <c r="A11" s="10">
        <f t="shared" si="0"/>
        <v>4</v>
      </c>
      <c r="B11" s="1" t="str">
        <f>Durchgangszeiten!A7</f>
        <v>Erwin Hahn</v>
      </c>
      <c r="C11" s="15">
        <f>ROUND((Durchgangszeiten!L7)*86400,0)/86400</f>
        <v>0.013229166666666667</v>
      </c>
      <c r="D11" s="8">
        <f>ROUND(Durchgangszeiten!D7*86400,0)/86400</f>
        <v>0.002349537037037037</v>
      </c>
      <c r="E11" s="10">
        <f t="shared" si="1"/>
        <v>2</v>
      </c>
      <c r="F11" s="8">
        <f>ROUND((Durchgangszeiten!F7-Durchgangszeiten!D7)*86400,0)/86400</f>
        <v>0.006736111111111111</v>
      </c>
      <c r="G11" s="10">
        <f t="shared" si="2"/>
        <v>5</v>
      </c>
      <c r="H11" s="8">
        <f>ROUND((Durchgangszeiten!H7-Durchgangszeiten!F7)*86400,0)/86400</f>
        <v>0.00047453703703703704</v>
      </c>
      <c r="I11" s="10">
        <f t="shared" si="5"/>
        <v>4</v>
      </c>
      <c r="J11" s="8">
        <f>ROUND((Durchgangszeiten!J7-Durchgangszeiten!H7)*86400,0)/86400</f>
        <v>0.0032523148148148147</v>
      </c>
      <c r="K11" s="10">
        <f t="shared" si="3"/>
        <v>5</v>
      </c>
      <c r="L11" s="8">
        <f>ROUND((Durchgangszeiten!L7-Durchgangszeiten!J7)*86400,0)/86400</f>
        <v>0.0004166666666666667</v>
      </c>
      <c r="M11" s="10">
        <f t="shared" si="4"/>
        <v>1</v>
      </c>
      <c r="N11" s="1"/>
      <c r="O11" s="1"/>
      <c r="P11" s="1"/>
      <c r="Q11" s="1"/>
      <c r="R11" s="1"/>
      <c r="S11" s="1"/>
      <c r="T11" s="1"/>
      <c r="U11" s="1"/>
    </row>
    <row r="12" spans="1:13" ht="25.5" customHeight="1">
      <c r="A12" s="10">
        <f t="shared" si="0"/>
        <v>5</v>
      </c>
      <c r="B12" s="1" t="str">
        <f>Durchgangszeiten!A8</f>
        <v>Angelika / Erna Grötzl</v>
      </c>
      <c r="C12" s="15">
        <f>ROUND((Durchgangszeiten!L8)*86400,0)/86400</f>
        <v>0.013287037037037036</v>
      </c>
      <c r="D12" s="8">
        <f>ROUND(Durchgangszeiten!D8*86400,0)/86400</f>
        <v>0.0026967592592592594</v>
      </c>
      <c r="E12" s="10">
        <f t="shared" si="1"/>
        <v>7</v>
      </c>
      <c r="F12" s="8">
        <f>ROUND((Durchgangszeiten!F8-Durchgangszeiten!D8)*86400,0)/86400</f>
        <v>0.006863425925925926</v>
      </c>
      <c r="G12" s="10">
        <f t="shared" si="2"/>
        <v>6</v>
      </c>
      <c r="H12" s="8">
        <f>ROUND((Durchgangszeiten!H8-Durchgangszeiten!F8)*86400,0)/86400</f>
        <v>0.0004976851851851852</v>
      </c>
      <c r="I12" s="10">
        <f t="shared" si="5"/>
        <v>7</v>
      </c>
      <c r="J12" s="8">
        <f>ROUND((Durchgangszeiten!J8-Durchgangszeiten!H8)*86400,0)/86400</f>
        <v>0.002766203703703704</v>
      </c>
      <c r="K12" s="10">
        <f t="shared" si="3"/>
        <v>2</v>
      </c>
      <c r="L12" s="8">
        <f>ROUND((Durchgangszeiten!L8-Durchgangszeiten!J8)*86400,0)/86400</f>
        <v>0.000462962962962963</v>
      </c>
      <c r="M12" s="10">
        <f t="shared" si="4"/>
        <v>3</v>
      </c>
    </row>
    <row r="13" spans="1:21" ht="25.5" customHeight="1">
      <c r="A13" s="10">
        <f t="shared" si="0"/>
        <v>6</v>
      </c>
      <c r="B13" s="1" t="str">
        <f>Durchgangszeiten!A9</f>
        <v>Elisabeth Nagelmayer</v>
      </c>
      <c r="C13" s="15">
        <f>ROUND((Durchgangszeiten!L9)*86400,0)/86400</f>
        <v>0.014710648148148148</v>
      </c>
      <c r="D13" s="8">
        <f>ROUND(Durchgangszeiten!D9*86400,0)/86400</f>
        <v>0.0025</v>
      </c>
      <c r="E13" s="10">
        <f t="shared" si="1"/>
        <v>3</v>
      </c>
      <c r="F13" s="8">
        <f>ROUND((Durchgangszeiten!F9-Durchgangszeiten!D9)*86400,0)/86400</f>
        <v>0.0077083333333333335</v>
      </c>
      <c r="G13" s="10">
        <f t="shared" si="2"/>
        <v>7</v>
      </c>
      <c r="H13" s="8">
        <f>ROUND((Durchgangszeiten!H9-Durchgangszeiten!F9)*86400,0)/86400</f>
        <v>0.0004861111111111111</v>
      </c>
      <c r="I13" s="10">
        <f t="shared" si="5"/>
        <v>5</v>
      </c>
      <c r="J13" s="8">
        <f>ROUND((Durchgangszeiten!J9-Durchgangszeiten!H9)*86400,0)/86400</f>
        <v>0.003449074074074074</v>
      </c>
      <c r="K13" s="10">
        <f t="shared" si="3"/>
        <v>7</v>
      </c>
      <c r="L13" s="8">
        <f>ROUND((Durchgangszeiten!L9-Durchgangszeiten!J9)*86400,0)/86400</f>
        <v>0.0005671296296296297</v>
      </c>
      <c r="M13" s="10">
        <f t="shared" si="4"/>
        <v>5</v>
      </c>
      <c r="N13" s="1"/>
      <c r="O13" s="1"/>
      <c r="P13" s="1"/>
      <c r="Q13" s="1"/>
      <c r="R13" s="1"/>
      <c r="S13" s="1"/>
      <c r="T13" s="1"/>
      <c r="U13" s="1"/>
    </row>
    <row r="14" spans="1:21" ht="25.5" customHeight="1">
      <c r="A14" s="10">
        <f t="shared" si="0"/>
        <v>7</v>
      </c>
      <c r="B14" s="1" t="str">
        <f>Durchgangszeiten!A10</f>
        <v>Silvia Bruckner</v>
      </c>
      <c r="C14" s="15">
        <f>ROUND((Durchgangszeiten!L10)*86400,0)/86400</f>
        <v>0.014907407407407407</v>
      </c>
      <c r="D14" s="8">
        <f>ROUND(Durchgangszeiten!D10*86400,0)/86400</f>
        <v>0.0025578703703703705</v>
      </c>
      <c r="E14" s="10">
        <f t="shared" si="1"/>
        <v>5</v>
      </c>
      <c r="F14" s="8">
        <f>ROUND((Durchgangszeiten!F10-Durchgangszeiten!D10)*86400,0)/86400</f>
        <v>0.007719907407407407</v>
      </c>
      <c r="G14" s="10">
        <f t="shared" si="2"/>
        <v>8</v>
      </c>
      <c r="H14" s="8">
        <f>ROUND((Durchgangszeiten!H10-Durchgangszeiten!F10)*86400,0)/86400</f>
        <v>0.0004398148148148148</v>
      </c>
      <c r="I14" s="10">
        <f t="shared" si="5"/>
        <v>2</v>
      </c>
      <c r="J14" s="8">
        <f>ROUND((Durchgangszeiten!J10-Durchgangszeiten!H10)*86400,0)/86400</f>
        <v>0.003425925925925926</v>
      </c>
      <c r="K14" s="10">
        <f t="shared" si="3"/>
        <v>6</v>
      </c>
      <c r="L14" s="8">
        <f>ROUND((Durchgangszeiten!L10-Durchgangszeiten!J10)*86400,0)/86400</f>
        <v>0.0007638888888888889</v>
      </c>
      <c r="M14" s="10">
        <f t="shared" si="4"/>
        <v>11</v>
      </c>
      <c r="N14" s="1"/>
      <c r="O14" s="1"/>
      <c r="P14" s="1"/>
      <c r="Q14" s="1"/>
      <c r="R14" s="1"/>
      <c r="S14" s="1"/>
      <c r="T14" s="1"/>
      <c r="U14" s="1"/>
    </row>
    <row r="15" spans="1:21" ht="25.5" customHeight="1">
      <c r="A15" s="10">
        <f t="shared" si="0"/>
        <v>8</v>
      </c>
      <c r="B15" s="1" t="str">
        <f>Durchgangszeiten!A11</f>
        <v>Gerhard Schrenk</v>
      </c>
      <c r="C15" s="15">
        <f>ROUND((Durchgangszeiten!L11)*86400,0)/86400</f>
        <v>0.015023148148148148</v>
      </c>
      <c r="D15" s="8">
        <f>ROUND(Durchgangszeiten!D11*86400,0)/86400</f>
        <v>0.0029861111111111113</v>
      </c>
      <c r="E15" s="10">
        <f t="shared" si="1"/>
        <v>11</v>
      </c>
      <c r="F15" s="8">
        <f>ROUND((Durchgangszeiten!F11-Durchgangszeiten!D11)*86400,0)/86400</f>
        <v>0.006539351851851852</v>
      </c>
      <c r="G15" s="10">
        <f t="shared" si="2"/>
        <v>4</v>
      </c>
      <c r="H15" s="8">
        <f>ROUND((Durchgangszeiten!H11-Durchgangszeiten!F11)*86400,0)/86400</f>
        <v>0.0007638888888888889</v>
      </c>
      <c r="I15" s="10">
        <f t="shared" si="5"/>
        <v>12</v>
      </c>
      <c r="J15" s="8">
        <f>ROUND((Durchgangszeiten!J11-Durchgangszeiten!H11)*86400,0)/86400</f>
        <v>0.003981481481481482</v>
      </c>
      <c r="K15" s="10">
        <f t="shared" si="3"/>
        <v>9</v>
      </c>
      <c r="L15" s="8">
        <f>ROUND((Durchgangszeiten!L11-Durchgangszeiten!J11)*86400,0)/86400</f>
        <v>0.0007523148148148148</v>
      </c>
      <c r="M15" s="10">
        <f t="shared" si="4"/>
        <v>10</v>
      </c>
      <c r="N15" s="1"/>
      <c r="O15" s="1"/>
      <c r="P15" s="1"/>
      <c r="Q15" s="1"/>
      <c r="R15" s="1"/>
      <c r="S15" s="1"/>
      <c r="T15" s="1"/>
      <c r="U15" s="1"/>
    </row>
    <row r="16" spans="1:13" ht="25.5" customHeight="1">
      <c r="A16" s="10">
        <f t="shared" si="0"/>
        <v>9</v>
      </c>
      <c r="B16" s="1" t="str">
        <f>Durchgangszeiten!A12</f>
        <v>Cornelia Kolm</v>
      </c>
      <c r="C16" s="15">
        <f>ROUND((Durchgangszeiten!L12)*86400,0)/86400</f>
        <v>0.01707175925925926</v>
      </c>
      <c r="D16" s="8">
        <f>ROUND(Durchgangszeiten!D12*86400,0)/86400</f>
        <v>0.002916666666666667</v>
      </c>
      <c r="E16" s="10">
        <f t="shared" si="1"/>
        <v>10</v>
      </c>
      <c r="F16" s="8">
        <f>ROUND((Durchgangszeiten!F12-Durchgangszeiten!D12)*86400,0)/86400</f>
        <v>0.008356481481481482</v>
      </c>
      <c r="G16" s="10">
        <f t="shared" si="2"/>
        <v>10</v>
      </c>
      <c r="H16" s="8">
        <f>ROUND((Durchgangszeiten!H12-Durchgangszeiten!F12)*86400,0)/86400</f>
        <v>0.0004050925925925926</v>
      </c>
      <c r="I16" s="10">
        <f t="shared" si="5"/>
        <v>1</v>
      </c>
      <c r="J16" s="8">
        <f>ROUND((Durchgangszeiten!J12-Durchgangszeiten!H12)*86400,0)/86400</f>
        <v>0.004826388888888889</v>
      </c>
      <c r="K16" s="10">
        <f t="shared" si="3"/>
        <v>11</v>
      </c>
      <c r="L16" s="8">
        <f>ROUND((Durchgangszeiten!L12-Durchgangszeiten!J12)*86400,0)/86400</f>
        <v>0.0005671296296296297</v>
      </c>
      <c r="M16" s="10">
        <f t="shared" si="4"/>
        <v>5</v>
      </c>
    </row>
    <row r="17" spans="1:13" ht="25.5" customHeight="1">
      <c r="A17" s="10">
        <f t="shared" si="0"/>
        <v>10</v>
      </c>
      <c r="B17" s="1" t="str">
        <f>Durchgangszeiten!A13</f>
        <v>Andreas Gössl</v>
      </c>
      <c r="C17" s="15">
        <f>ROUND((Durchgangszeiten!L13)*86400,0)/86400</f>
        <v>0.01755787037037037</v>
      </c>
      <c r="D17" s="8">
        <f>ROUND(Durchgangszeiten!D13*86400,0)/86400</f>
        <v>0.0044444444444444444</v>
      </c>
      <c r="E17" s="10">
        <f t="shared" si="1"/>
        <v>12</v>
      </c>
      <c r="F17" s="8">
        <f>ROUND((Durchgangszeiten!F13-Durchgangszeiten!D13)*86400,0)/86400</f>
        <v>0.008055555555555555</v>
      </c>
      <c r="G17" s="10">
        <f t="shared" si="2"/>
        <v>9</v>
      </c>
      <c r="H17" s="8">
        <f>ROUND((Durchgangszeiten!H13-Durchgangszeiten!F13)*86400,0)/86400</f>
        <v>0.0004861111111111111</v>
      </c>
      <c r="I17" s="10">
        <f t="shared" si="5"/>
        <v>5</v>
      </c>
      <c r="J17" s="8">
        <f>ROUND((Durchgangszeiten!J13-Durchgangszeiten!H13)*86400,0)/86400</f>
        <v>0.003611111111111111</v>
      </c>
      <c r="K17" s="10">
        <f t="shared" si="3"/>
        <v>8</v>
      </c>
      <c r="L17" s="8">
        <f>ROUND((Durchgangszeiten!L13-Durchgangszeiten!J13)*86400,0)/86400</f>
        <v>0.0009606481481481482</v>
      </c>
      <c r="M17" s="10">
        <f t="shared" si="4"/>
        <v>12</v>
      </c>
    </row>
    <row r="18" spans="1:21" ht="25.5" customHeight="1">
      <c r="A18" s="10">
        <f t="shared" si="0"/>
        <v>11</v>
      </c>
      <c r="B18" s="1" t="str">
        <f>Durchgangszeiten!A14</f>
        <v>Maria Nagelmayer</v>
      </c>
      <c r="C18" s="15">
        <f>ROUND((Durchgangszeiten!L14)*86400,0)/86400</f>
        <v>0.01792824074074074</v>
      </c>
      <c r="D18" s="8">
        <f>ROUND(Durchgangszeiten!D14*86400,0)/86400</f>
        <v>0.0026157407407407405</v>
      </c>
      <c r="E18" s="10">
        <f t="shared" si="1"/>
        <v>6</v>
      </c>
      <c r="F18" s="8">
        <f>ROUND((Durchgangszeiten!F14-Durchgangszeiten!D14)*86400,0)/86400</f>
        <v>0.009606481481481481</v>
      </c>
      <c r="G18" s="10">
        <f t="shared" si="2"/>
        <v>11</v>
      </c>
      <c r="H18" s="8">
        <f>ROUND((Durchgangszeiten!H14-Durchgangszeiten!F14)*86400,0)/86400</f>
        <v>0.0005208333333333333</v>
      </c>
      <c r="I18" s="10">
        <f t="shared" si="5"/>
        <v>10</v>
      </c>
      <c r="J18" s="8">
        <f>ROUND((Durchgangszeiten!J14-Durchgangszeiten!H14)*86400,0)/86400</f>
        <v>0.004606481481481481</v>
      </c>
      <c r="K18" s="10">
        <f t="shared" si="3"/>
        <v>10</v>
      </c>
      <c r="L18" s="8">
        <f>ROUND((Durchgangszeiten!L14-Durchgangszeiten!J14)*86400,0)/86400</f>
        <v>0.0005787037037037037</v>
      </c>
      <c r="M18" s="10">
        <f t="shared" si="4"/>
        <v>7</v>
      </c>
      <c r="N18" s="1"/>
      <c r="O18" s="1"/>
      <c r="P18" s="1"/>
      <c r="Q18" s="1"/>
      <c r="R18" s="1"/>
      <c r="S18" s="1"/>
      <c r="T18" s="1"/>
      <c r="U18" s="1"/>
    </row>
    <row r="19" spans="1:13" ht="25.5" customHeight="1">
      <c r="A19" s="10">
        <f t="shared" si="0"/>
        <v>12</v>
      </c>
      <c r="B19" s="1" t="str">
        <f>Durchgangszeiten!A15</f>
        <v>Mariella Kolm</v>
      </c>
      <c r="C19" s="15">
        <f>ROUND((Durchgangszeiten!L15)*86400,0)/86400</f>
        <v>0.02003472222222222</v>
      </c>
      <c r="D19" s="8">
        <f>ROUND(Durchgangszeiten!D15*86400,0)/86400</f>
        <v>0.0028356481481481483</v>
      </c>
      <c r="E19" s="10">
        <f t="shared" si="1"/>
        <v>9</v>
      </c>
      <c r="F19" s="8">
        <f>ROUND((Durchgangszeiten!F15-Durchgangszeiten!D15)*86400,0)/86400</f>
        <v>0.011134259259259259</v>
      </c>
      <c r="G19" s="10">
        <f t="shared" si="2"/>
        <v>12</v>
      </c>
      <c r="H19" s="8">
        <f>ROUND((Durchgangszeiten!H15-Durchgangszeiten!F15)*86400,0)/86400</f>
        <v>0.0005092592592592592</v>
      </c>
      <c r="I19" s="10">
        <f t="shared" si="5"/>
        <v>8</v>
      </c>
      <c r="J19" s="8">
        <f>ROUND((Durchgangszeiten!J15-Durchgangszeiten!H15)*86400,0)/86400</f>
        <v>0.004849537037037037</v>
      </c>
      <c r="K19" s="10">
        <f t="shared" si="3"/>
        <v>12</v>
      </c>
      <c r="L19" s="8">
        <f>ROUND((Durchgangszeiten!L15-Durchgangszeiten!J15)*86400,0)/86400</f>
        <v>0.0007060185185185185</v>
      </c>
      <c r="M19" s="10">
        <f t="shared" si="4"/>
        <v>9</v>
      </c>
    </row>
    <row r="20" spans="1:9" ht="25.5" customHeight="1">
      <c r="A20" s="10"/>
      <c r="C20" s="3"/>
      <c r="D20" s="8"/>
      <c r="E20" s="10"/>
      <c r="F20" s="4"/>
      <c r="G20" s="10"/>
      <c r="H20" s="8"/>
      <c r="I20" s="10"/>
    </row>
    <row r="21" spans="1:9" ht="25.5" customHeight="1">
      <c r="A21" s="10"/>
      <c r="C21" s="3"/>
      <c r="D21" s="8"/>
      <c r="E21" s="10"/>
      <c r="F21" s="4"/>
      <c r="G21" s="10"/>
      <c r="H21" s="8"/>
      <c r="I21" s="10"/>
    </row>
    <row r="22" spans="1:9" ht="25.5" customHeight="1">
      <c r="A22" s="10"/>
      <c r="C22" s="3"/>
      <c r="D22" s="8"/>
      <c r="E22" s="10"/>
      <c r="F22" s="4"/>
      <c r="G22" s="10"/>
      <c r="H22" s="8"/>
      <c r="I22" s="10"/>
    </row>
    <row r="23" spans="1:9" ht="25.5" customHeight="1">
      <c r="A23" s="10"/>
      <c r="C23" s="3"/>
      <c r="D23" s="8"/>
      <c r="E23" s="10"/>
      <c r="F23" s="4"/>
      <c r="G23" s="10"/>
      <c r="H23" s="8"/>
      <c r="I23" s="10"/>
    </row>
    <row r="24" spans="1:9" ht="25.5" customHeight="1">
      <c r="A24" s="10"/>
      <c r="C24" s="3"/>
      <c r="D24" s="8"/>
      <c r="E24" s="10"/>
      <c r="F24" s="4"/>
      <c r="G24" s="10"/>
      <c r="H24" s="8"/>
      <c r="I24" s="10"/>
    </row>
    <row r="25" spans="1:9" ht="25.5" customHeight="1">
      <c r="A25" s="10"/>
      <c r="C25" s="3"/>
      <c r="D25" s="8"/>
      <c r="E25" s="10"/>
      <c r="F25" s="4"/>
      <c r="G25" s="10"/>
      <c r="H25" s="8"/>
      <c r="I25" s="10"/>
    </row>
    <row r="26" spans="1:9" ht="25.5" customHeight="1">
      <c r="A26" s="10"/>
      <c r="C26" s="3"/>
      <c r="D26" s="8"/>
      <c r="E26" s="10"/>
      <c r="F26" s="4"/>
      <c r="G26" s="10"/>
      <c r="H26" s="8"/>
      <c r="I26" s="10"/>
    </row>
    <row r="27" spans="1:9" ht="25.5" customHeight="1">
      <c r="A27" s="10"/>
      <c r="C27" s="3"/>
      <c r="D27" s="8"/>
      <c r="E27" s="10"/>
      <c r="F27" s="4"/>
      <c r="G27" s="10"/>
      <c r="H27" s="8"/>
      <c r="I27" s="10"/>
    </row>
    <row r="28" spans="1:9" ht="25.5" customHeight="1">
      <c r="A28" s="10"/>
      <c r="C28" s="3"/>
      <c r="D28" s="8"/>
      <c r="E28" s="10"/>
      <c r="F28" s="4"/>
      <c r="G28" s="10"/>
      <c r="H28" s="8"/>
      <c r="I28" s="10"/>
    </row>
    <row r="29" spans="1:9" ht="25.5" customHeight="1">
      <c r="A29" s="10"/>
      <c r="C29" s="3"/>
      <c r="D29" s="8"/>
      <c r="E29" s="10"/>
      <c r="F29" s="4"/>
      <c r="G29" s="10"/>
      <c r="H29" s="8"/>
      <c r="I29" s="10"/>
    </row>
    <row r="30" spans="1:9" ht="25.5" customHeight="1">
      <c r="A30" s="10"/>
      <c r="C30" s="3"/>
      <c r="D30" s="8"/>
      <c r="E30" s="10"/>
      <c r="F30" s="4"/>
      <c r="G30" s="10"/>
      <c r="H30" s="8"/>
      <c r="I30" s="10"/>
    </row>
    <row r="31" spans="1:9" ht="25.5" customHeight="1">
      <c r="A31" s="10"/>
      <c r="C31" s="3"/>
      <c r="D31" s="8"/>
      <c r="E31" s="10"/>
      <c r="F31" s="4"/>
      <c r="G31" s="10"/>
      <c r="H31" s="8"/>
      <c r="I31" s="10"/>
    </row>
    <row r="32" spans="1:9" ht="25.5" customHeight="1">
      <c r="A32" s="10"/>
      <c r="C32" s="3"/>
      <c r="D32" s="8"/>
      <c r="E32" s="10"/>
      <c r="F32" s="4"/>
      <c r="G32" s="10"/>
      <c r="H32" s="8"/>
      <c r="I32" s="10"/>
    </row>
    <row r="33" spans="1:9" ht="25.5" customHeight="1">
      <c r="A33" s="10"/>
      <c r="C33" s="3"/>
      <c r="D33" s="8"/>
      <c r="E33" s="10"/>
      <c r="F33" s="4"/>
      <c r="G33" s="10"/>
      <c r="H33" s="8"/>
      <c r="I33" s="10"/>
    </row>
    <row r="34" spans="1:9" ht="25.5" customHeight="1">
      <c r="A34" s="10"/>
      <c r="C34" s="3"/>
      <c r="D34" s="8"/>
      <c r="E34" s="10"/>
      <c r="F34" s="4"/>
      <c r="G34" s="10"/>
      <c r="H34" s="8"/>
      <c r="I34" s="10"/>
    </row>
    <row r="35" spans="1:9" ht="25.5" customHeight="1">
      <c r="A35" s="10"/>
      <c r="C35" s="3"/>
      <c r="D35" s="8"/>
      <c r="E35" s="10"/>
      <c r="F35" s="4"/>
      <c r="G35" s="10"/>
      <c r="H35" s="8"/>
      <c r="I35" s="10"/>
    </row>
    <row r="36" spans="1:21" ht="25.5" customHeight="1">
      <c r="A36" s="10"/>
      <c r="C36" s="3"/>
      <c r="D36" s="8"/>
      <c r="E36" s="10"/>
      <c r="F36" s="4"/>
      <c r="G36" s="10"/>
      <c r="H36" s="8"/>
      <c r="I36" s="10"/>
      <c r="K36" s="1"/>
      <c r="N36" s="1"/>
      <c r="O36" s="1"/>
      <c r="P36" s="1"/>
      <c r="Q36" s="1"/>
      <c r="R36" s="1"/>
      <c r="S36" s="1"/>
      <c r="T36" s="1"/>
      <c r="U36" s="1"/>
    </row>
    <row r="37" spans="1:21" ht="25.5" customHeight="1">
      <c r="A37" s="10"/>
      <c r="C37" s="3"/>
      <c r="D37" s="8"/>
      <c r="E37" s="10"/>
      <c r="F37" s="4"/>
      <c r="G37" s="10"/>
      <c r="H37" s="8"/>
      <c r="I37" s="10"/>
      <c r="K37" s="1"/>
      <c r="N37" s="1"/>
      <c r="O37" s="1"/>
      <c r="P37" s="1"/>
      <c r="Q37" s="1"/>
      <c r="R37" s="1"/>
      <c r="S37" s="1"/>
      <c r="T37" s="1"/>
      <c r="U37" s="1"/>
    </row>
    <row r="38" spans="1:21" ht="25.5" customHeight="1">
      <c r="A38" s="10"/>
      <c r="C38" s="3"/>
      <c r="D38" s="8"/>
      <c r="E38" s="10"/>
      <c r="F38" s="4"/>
      <c r="G38" s="10"/>
      <c r="H38" s="8"/>
      <c r="I38" s="10"/>
      <c r="K38" s="1"/>
      <c r="N38" s="1"/>
      <c r="O38" s="1"/>
      <c r="P38" s="1"/>
      <c r="Q38" s="1"/>
      <c r="R38" s="1"/>
      <c r="S38" s="1"/>
      <c r="T38" s="1"/>
      <c r="U38" s="1"/>
    </row>
    <row r="39" spans="1:21" ht="25.5" customHeight="1">
      <c r="A39" s="2"/>
      <c r="C39" s="11"/>
      <c r="D39" s="8"/>
      <c r="E39" s="10"/>
      <c r="G39" s="12"/>
      <c r="I39" s="12"/>
      <c r="K39" s="1"/>
      <c r="N39" s="1"/>
      <c r="O39" s="1"/>
      <c r="P39" s="1"/>
      <c r="Q39" s="1"/>
      <c r="R39" s="1"/>
      <c r="S39" s="1"/>
      <c r="T39" s="1"/>
      <c r="U39" s="1"/>
    </row>
    <row r="40" spans="1:21" ht="25.5" customHeight="1">
      <c r="A40" s="10"/>
      <c r="C40" s="3"/>
      <c r="D40" s="8"/>
      <c r="E40" s="10"/>
      <c r="F40" s="4"/>
      <c r="G40" s="10"/>
      <c r="H40" s="8"/>
      <c r="I40" s="10"/>
      <c r="K40" s="1"/>
      <c r="N40" s="1"/>
      <c r="O40" s="1"/>
      <c r="P40" s="1"/>
      <c r="Q40" s="1"/>
      <c r="R40" s="1"/>
      <c r="S40" s="1"/>
      <c r="T40" s="1"/>
      <c r="U40" s="1"/>
    </row>
    <row r="41" spans="1:21" ht="25.5" customHeight="1">
      <c r="A41" s="10"/>
      <c r="C41" s="3"/>
      <c r="D41" s="8"/>
      <c r="E41" s="10"/>
      <c r="F41" s="4"/>
      <c r="G41" s="10"/>
      <c r="H41" s="8"/>
      <c r="I41" s="10"/>
      <c r="K41" s="1"/>
      <c r="N41" s="1"/>
      <c r="O41" s="1"/>
      <c r="P41" s="1"/>
      <c r="Q41" s="1"/>
      <c r="R41" s="1"/>
      <c r="S41" s="1"/>
      <c r="T41" s="1"/>
      <c r="U41" s="1"/>
    </row>
    <row r="42" spans="1:9" ht="25.5" customHeight="1">
      <c r="A42" s="10"/>
      <c r="C42" s="3"/>
      <c r="D42" s="8"/>
      <c r="E42" s="10"/>
      <c r="F42" s="4"/>
      <c r="G42" s="10"/>
      <c r="H42" s="8"/>
      <c r="I42" s="10"/>
    </row>
    <row r="43" spans="1:9" ht="25.5" customHeight="1">
      <c r="A43" s="10"/>
      <c r="C43" s="3"/>
      <c r="D43" s="8"/>
      <c r="E43" s="10"/>
      <c r="F43" s="4"/>
      <c r="G43" s="10"/>
      <c r="H43" s="8"/>
      <c r="I43" s="10"/>
    </row>
    <row r="44" spans="1:9" ht="25.5" customHeight="1">
      <c r="A44" s="10"/>
      <c r="C44" s="3"/>
      <c r="D44" s="8"/>
      <c r="E44" s="10"/>
      <c r="F44" s="4"/>
      <c r="G44" s="10"/>
      <c r="H44" s="8"/>
      <c r="I44" s="10"/>
    </row>
    <row r="45" spans="1:9" ht="25.5" customHeight="1">
      <c r="A45" s="10"/>
      <c r="C45" s="3"/>
      <c r="D45" s="8"/>
      <c r="E45" s="10"/>
      <c r="F45" s="4"/>
      <c r="G45" s="10"/>
      <c r="H45" s="8"/>
      <c r="I45" s="10"/>
    </row>
    <row r="46" spans="1:9" ht="25.5" customHeight="1">
      <c r="A46" s="10"/>
      <c r="C46" s="3"/>
      <c r="D46" s="8"/>
      <c r="E46" s="10"/>
      <c r="F46" s="4"/>
      <c r="G46" s="10"/>
      <c r="H46" s="8"/>
      <c r="I46" s="10"/>
    </row>
    <row r="47" spans="1:9" ht="25.5" customHeight="1">
      <c r="A47" s="10"/>
      <c r="C47" s="3"/>
      <c r="D47" s="8"/>
      <c r="E47" s="10"/>
      <c r="F47" s="4"/>
      <c r="G47" s="10"/>
      <c r="H47" s="8"/>
      <c r="I47" s="10"/>
    </row>
    <row r="48" spans="1:9" ht="25.5" customHeight="1">
      <c r="A48" s="10"/>
      <c r="C48" s="3"/>
      <c r="D48" s="8"/>
      <c r="E48" s="10"/>
      <c r="F48" s="4"/>
      <c r="G48" s="10"/>
      <c r="H48" s="8"/>
      <c r="I48" s="10"/>
    </row>
    <row r="49" spans="1:9" ht="25.5" customHeight="1">
      <c r="A49" s="10"/>
      <c r="C49" s="3"/>
      <c r="D49" s="8"/>
      <c r="E49" s="10"/>
      <c r="F49" s="4"/>
      <c r="G49" s="10"/>
      <c r="H49" s="8"/>
      <c r="I49" s="10"/>
    </row>
    <row r="50" spans="1:9" ht="25.5" customHeight="1">
      <c r="A50" s="10"/>
      <c r="C50" s="3"/>
      <c r="D50" s="8"/>
      <c r="E50" s="10"/>
      <c r="F50" s="4"/>
      <c r="G50" s="10"/>
      <c r="H50" s="8"/>
      <c r="I50" s="10"/>
    </row>
    <row r="51" spans="1:9" ht="25.5" customHeight="1">
      <c r="A51" s="10"/>
      <c r="C51" s="3"/>
      <c r="D51" s="8"/>
      <c r="E51" s="10"/>
      <c r="F51" s="4"/>
      <c r="G51" s="10"/>
      <c r="H51" s="8"/>
      <c r="I51" s="10"/>
    </row>
    <row r="52" spans="1:9" ht="25.5" customHeight="1">
      <c r="A52" s="10"/>
      <c r="C52" s="3"/>
      <c r="D52" s="8"/>
      <c r="E52" s="10"/>
      <c r="F52" s="4"/>
      <c r="G52" s="10"/>
      <c r="H52" s="8"/>
      <c r="I52" s="10"/>
    </row>
    <row r="53" spans="1:9" ht="25.5" customHeight="1">
      <c r="A53" s="10"/>
      <c r="C53" s="3"/>
      <c r="D53" s="8"/>
      <c r="E53" s="10"/>
      <c r="F53" s="4"/>
      <c r="G53" s="10"/>
      <c r="H53" s="8"/>
      <c r="I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</sheetData>
  <mergeCells count="8">
    <mergeCell ref="J7:K7"/>
    <mergeCell ref="L7:M7"/>
    <mergeCell ref="A1:M1"/>
    <mergeCell ref="A3:M3"/>
    <mergeCell ref="A5:M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workbookViewId="0" topLeftCell="A1">
      <selection activeCell="A1" sqref="A1:M1"/>
    </sheetView>
  </sheetViews>
  <sheetFormatPr defaultColWidth="11.421875" defaultRowHeight="15" customHeight="1"/>
  <cols>
    <col min="1" max="1" width="24.2812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2" width="9.7109375" style="1" customWidth="1"/>
    <col min="13" max="13" width="4.7109375" style="1" customWidth="1"/>
    <col min="14" max="16384" width="11.421875" style="1" customWidth="1"/>
  </cols>
  <sheetData>
    <row r="1" spans="1:23" ht="1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2"/>
      <c r="P1" s="2"/>
      <c r="Q1" s="2"/>
      <c r="R1" s="2"/>
      <c r="S1" s="2"/>
      <c r="T1" s="2"/>
      <c r="U1" s="2"/>
      <c r="V1" s="2"/>
      <c r="W1" s="2"/>
    </row>
    <row r="2" spans="4:23" ht="15" customHeight="1">
      <c r="D2" s="2"/>
      <c r="E2" s="2"/>
      <c r="F2" s="2"/>
      <c r="G2" s="2"/>
      <c r="H2" s="2"/>
      <c r="I2" s="2"/>
      <c r="J2" s="2"/>
      <c r="K2" s="2"/>
      <c r="L2" s="2"/>
      <c r="M2" s="7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7" ht="15" customHeight="1">
      <c r="A3" s="1" t="s">
        <v>26</v>
      </c>
      <c r="B3" s="17" t="s">
        <v>5</v>
      </c>
      <c r="C3" s="17"/>
      <c r="D3" s="17" t="s">
        <v>23</v>
      </c>
      <c r="E3" s="17"/>
      <c r="F3" s="17" t="s">
        <v>6</v>
      </c>
      <c r="G3" s="17"/>
      <c r="H3" s="17" t="s">
        <v>22</v>
      </c>
      <c r="I3" s="17"/>
      <c r="J3" s="17" t="s">
        <v>3</v>
      </c>
      <c r="K3" s="17"/>
      <c r="L3" s="17" t="s">
        <v>7</v>
      </c>
      <c r="M3" s="17"/>
      <c r="N3" s="2"/>
      <c r="O3" s="2"/>
      <c r="P3" s="2"/>
      <c r="Q3" s="2"/>
    </row>
    <row r="4" spans="1:15" ht="19.5" customHeight="1">
      <c r="A4" s="1" t="s">
        <v>8</v>
      </c>
      <c r="B4" s="8">
        <v>0.0021180555555555553</v>
      </c>
      <c r="C4" s="2">
        <v>1</v>
      </c>
      <c r="D4" s="8">
        <v>0.002314814814814815</v>
      </c>
      <c r="E4" s="10">
        <f aca="true" t="shared" si="0" ref="E4:E15">RANK(D4,D$4:D$49,1)</f>
        <v>1</v>
      </c>
      <c r="F4" s="8">
        <v>0.008344907407407409</v>
      </c>
      <c r="G4" s="10">
        <f aca="true" t="shared" si="1" ref="G4:G15">RANK(F4,F$4:F$49,1)</f>
        <v>1</v>
      </c>
      <c r="H4" s="8">
        <v>0.00880787037037037</v>
      </c>
      <c r="I4" s="10">
        <f aca="true" t="shared" si="2" ref="I4:I15">RANK(H4,H$4:H$49,1)</f>
        <v>1</v>
      </c>
      <c r="J4" s="8">
        <v>0.011828703703703704</v>
      </c>
      <c r="K4" s="10">
        <f>RANK(J4,J$4:J$49,1)</f>
        <v>1</v>
      </c>
      <c r="L4" s="8">
        <v>0.012256944444444444</v>
      </c>
      <c r="M4" s="10">
        <f aca="true" t="shared" si="3" ref="M4:M15">RANK(L4,L$4:L$49,1)</f>
        <v>1</v>
      </c>
      <c r="N4" s="4"/>
      <c r="O4" s="4"/>
    </row>
    <row r="5" spans="1:15" ht="15" customHeight="1">
      <c r="A5" s="1" t="s">
        <v>10</v>
      </c>
      <c r="B5" s="8"/>
      <c r="C5" s="2">
        <v>8</v>
      </c>
      <c r="D5" s="8">
        <v>0.002824074074074074</v>
      </c>
      <c r="E5" s="10">
        <f t="shared" si="0"/>
        <v>8</v>
      </c>
      <c r="F5" s="8">
        <v>0.008553240740740741</v>
      </c>
      <c r="G5" s="10">
        <f t="shared" si="1"/>
        <v>2</v>
      </c>
      <c r="H5" s="8">
        <v>0.009293981481481481</v>
      </c>
      <c r="I5" s="10">
        <f t="shared" si="2"/>
        <v>3</v>
      </c>
      <c r="J5" s="8">
        <v>0.012025462962962962</v>
      </c>
      <c r="K5" s="10">
        <f>RANK(J5,J$4:J$49,1)</f>
        <v>2</v>
      </c>
      <c r="L5" s="8">
        <v>0.01258101851851852</v>
      </c>
      <c r="M5" s="10">
        <f t="shared" si="3"/>
        <v>2</v>
      </c>
      <c r="N5" s="4"/>
      <c r="O5" s="4"/>
    </row>
    <row r="6" spans="1:17" ht="15" customHeight="1">
      <c r="A6" s="1" t="s">
        <v>9</v>
      </c>
      <c r="B6" s="8"/>
      <c r="C6" s="2">
        <v>4</v>
      </c>
      <c r="D6" s="8">
        <v>0.002523148148148148</v>
      </c>
      <c r="E6" s="10">
        <f t="shared" si="0"/>
        <v>4</v>
      </c>
      <c r="F6" s="8">
        <v>0.008657407407407407</v>
      </c>
      <c r="G6" s="10">
        <f t="shared" si="1"/>
        <v>3</v>
      </c>
      <c r="H6" s="8">
        <v>0.009166666666666667</v>
      </c>
      <c r="I6" s="10">
        <f t="shared" si="2"/>
        <v>2</v>
      </c>
      <c r="J6" s="8">
        <v>0.012349537037037039</v>
      </c>
      <c r="K6" s="10">
        <f>RANK(J6,J$4:J$49,1)</f>
        <v>3</v>
      </c>
      <c r="L6" s="8">
        <v>0.013020833333333334</v>
      </c>
      <c r="M6" s="10">
        <f t="shared" si="3"/>
        <v>3</v>
      </c>
      <c r="N6" s="4"/>
      <c r="O6" s="4"/>
      <c r="P6" s="2"/>
      <c r="Q6" s="2"/>
    </row>
    <row r="7" spans="1:15" ht="15" customHeight="1">
      <c r="A7" s="1" t="s">
        <v>11</v>
      </c>
      <c r="B7" s="8"/>
      <c r="C7" s="2">
        <v>5</v>
      </c>
      <c r="D7" s="8">
        <v>0.002349537037037037</v>
      </c>
      <c r="E7" s="10">
        <f t="shared" si="0"/>
        <v>2</v>
      </c>
      <c r="F7" s="8">
        <v>0.009085648148148148</v>
      </c>
      <c r="G7" s="10">
        <f t="shared" si="1"/>
        <v>4</v>
      </c>
      <c r="H7" s="8">
        <v>0.009560185185185185</v>
      </c>
      <c r="I7" s="10">
        <f t="shared" si="2"/>
        <v>4</v>
      </c>
      <c r="J7" s="8">
        <v>0.0128125</v>
      </c>
      <c r="K7" s="10">
        <f>RANK(J7,J$4:J$49,1)</f>
        <v>4</v>
      </c>
      <c r="L7" s="8">
        <v>0.013229166666666667</v>
      </c>
      <c r="M7" s="10">
        <f t="shared" si="3"/>
        <v>4</v>
      </c>
      <c r="N7" s="4"/>
      <c r="O7" s="4"/>
    </row>
    <row r="8" spans="1:15" ht="15" customHeight="1">
      <c r="A8" s="1" t="s">
        <v>19</v>
      </c>
      <c r="B8" s="8">
        <v>0.0026504629629629625</v>
      </c>
      <c r="C8" s="2">
        <v>10</v>
      </c>
      <c r="D8" s="8">
        <v>0.0026967592592592594</v>
      </c>
      <c r="E8" s="10">
        <f t="shared" si="0"/>
        <v>7</v>
      </c>
      <c r="F8" s="8">
        <v>0.009560185185185185</v>
      </c>
      <c r="G8" s="10">
        <f t="shared" si="1"/>
        <v>6</v>
      </c>
      <c r="H8" s="8">
        <v>0.01005787037037037</v>
      </c>
      <c r="I8" s="10">
        <f t="shared" si="2"/>
        <v>5</v>
      </c>
      <c r="J8" s="8">
        <v>0.012824074074074073</v>
      </c>
      <c r="K8" s="10">
        <f>RANK(J8,J$4:J$49,1)</f>
        <v>5</v>
      </c>
      <c r="L8" s="8">
        <v>0.013287037037037036</v>
      </c>
      <c r="M8" s="10">
        <f t="shared" si="3"/>
        <v>5</v>
      </c>
      <c r="N8" s="4"/>
      <c r="O8" s="4"/>
    </row>
    <row r="9" spans="1:17" ht="15" customHeight="1">
      <c r="A9" s="1" t="s">
        <v>12</v>
      </c>
      <c r="B9" s="8">
        <v>0.0022337962962962967</v>
      </c>
      <c r="C9" s="2">
        <v>3</v>
      </c>
      <c r="D9" s="8">
        <v>0.0025</v>
      </c>
      <c r="E9" s="10">
        <f t="shared" si="0"/>
        <v>3</v>
      </c>
      <c r="F9" s="8">
        <v>0.010208333333333333</v>
      </c>
      <c r="G9" s="10">
        <f t="shared" si="1"/>
        <v>7</v>
      </c>
      <c r="H9" s="8">
        <v>0.010694444444444444</v>
      </c>
      <c r="I9" s="10">
        <f t="shared" si="2"/>
        <v>7</v>
      </c>
      <c r="J9" s="8">
        <v>0.014143518518518519</v>
      </c>
      <c r="K9" s="10">
        <v>7</v>
      </c>
      <c r="L9" s="8">
        <v>0.014710648148148148</v>
      </c>
      <c r="M9" s="10">
        <f t="shared" si="3"/>
        <v>6</v>
      </c>
      <c r="N9" s="4"/>
      <c r="O9" s="4"/>
      <c r="P9" s="2"/>
      <c r="Q9" s="2"/>
    </row>
    <row r="10" spans="1:15" ht="15" customHeight="1">
      <c r="A10" s="1" t="s">
        <v>16</v>
      </c>
      <c r="B10" s="8"/>
      <c r="C10" s="2">
        <v>7</v>
      </c>
      <c r="D10" s="8">
        <v>0.0025578703703703705</v>
      </c>
      <c r="E10" s="10">
        <f t="shared" si="0"/>
        <v>5</v>
      </c>
      <c r="F10" s="8">
        <v>0.010277777777777778</v>
      </c>
      <c r="G10" s="10">
        <f t="shared" si="1"/>
        <v>8</v>
      </c>
      <c r="H10" s="8">
        <v>0.010717592592592593</v>
      </c>
      <c r="I10" s="10">
        <f t="shared" si="2"/>
        <v>8</v>
      </c>
      <c r="J10" s="8">
        <v>0.014143518518518519</v>
      </c>
      <c r="K10" s="10">
        <f aca="true" t="shared" si="4" ref="K10:K15">RANK(J10,J$4:J$49,1)</f>
        <v>6</v>
      </c>
      <c r="L10" s="8">
        <v>0.014907407407407406</v>
      </c>
      <c r="M10" s="10">
        <f t="shared" si="3"/>
        <v>7</v>
      </c>
      <c r="N10" s="4"/>
      <c r="O10" s="4"/>
    </row>
    <row r="11" spans="1:17" ht="15" customHeight="1">
      <c r="A11" s="1" t="s">
        <v>20</v>
      </c>
      <c r="B11" s="8"/>
      <c r="C11" s="2">
        <v>6</v>
      </c>
      <c r="D11" s="8">
        <v>0.0029861111111111113</v>
      </c>
      <c r="E11" s="10">
        <f t="shared" si="0"/>
        <v>11</v>
      </c>
      <c r="F11" s="8">
        <v>0.009525462962962963</v>
      </c>
      <c r="G11" s="10">
        <f t="shared" si="1"/>
        <v>5</v>
      </c>
      <c r="H11" s="8">
        <v>0.010289351851851852</v>
      </c>
      <c r="I11" s="10">
        <f t="shared" si="2"/>
        <v>6</v>
      </c>
      <c r="J11" s="8">
        <v>0.014270833333333335</v>
      </c>
      <c r="K11" s="10">
        <f t="shared" si="4"/>
        <v>8</v>
      </c>
      <c r="L11" s="8">
        <v>0.015023148148148148</v>
      </c>
      <c r="M11" s="10">
        <f t="shared" si="3"/>
        <v>8</v>
      </c>
      <c r="N11" s="4"/>
      <c r="O11" s="4"/>
      <c r="P11" s="2"/>
      <c r="Q11" s="2"/>
    </row>
    <row r="12" spans="1:15" ht="15" customHeight="1">
      <c r="A12" s="1" t="s">
        <v>15</v>
      </c>
      <c r="B12" s="8">
        <v>0.002488425925925926</v>
      </c>
      <c r="C12" s="2">
        <v>9</v>
      </c>
      <c r="D12" s="8">
        <v>0.002916666666666667</v>
      </c>
      <c r="E12" s="10">
        <f t="shared" si="0"/>
        <v>10</v>
      </c>
      <c r="F12" s="8">
        <v>0.011273148148148148</v>
      </c>
      <c r="G12" s="10">
        <f t="shared" si="1"/>
        <v>9</v>
      </c>
      <c r="H12" s="8">
        <v>0.01167824074074074</v>
      </c>
      <c r="I12" s="10">
        <f t="shared" si="2"/>
        <v>9</v>
      </c>
      <c r="J12" s="8">
        <v>0.01650462962962963</v>
      </c>
      <c r="K12" s="10">
        <f t="shared" si="4"/>
        <v>9</v>
      </c>
      <c r="L12" s="8">
        <v>0.01707175925925926</v>
      </c>
      <c r="M12" s="10">
        <f t="shared" si="3"/>
        <v>9</v>
      </c>
      <c r="N12" s="4"/>
      <c r="O12" s="4"/>
    </row>
    <row r="13" spans="1:15" ht="15" customHeight="1">
      <c r="A13" s="1" t="s">
        <v>14</v>
      </c>
      <c r="B13" s="8">
        <v>0.0037731481481481483</v>
      </c>
      <c r="C13" s="2">
        <v>12</v>
      </c>
      <c r="D13" s="8">
        <v>0.0044444444444444444</v>
      </c>
      <c r="E13" s="10">
        <f t="shared" si="0"/>
        <v>12</v>
      </c>
      <c r="F13" s="8">
        <v>0.0125</v>
      </c>
      <c r="G13" s="10">
        <f t="shared" si="1"/>
        <v>11</v>
      </c>
      <c r="H13" s="8">
        <v>0.01298611111111111</v>
      </c>
      <c r="I13" s="10">
        <f t="shared" si="2"/>
        <v>11</v>
      </c>
      <c r="J13" s="8">
        <v>0.01659722222222222</v>
      </c>
      <c r="K13" s="10">
        <f t="shared" si="4"/>
        <v>10</v>
      </c>
      <c r="L13" s="8">
        <v>0.017557870370370373</v>
      </c>
      <c r="M13" s="10">
        <f t="shared" si="3"/>
        <v>10</v>
      </c>
      <c r="N13" s="4"/>
      <c r="O13" s="4"/>
    </row>
    <row r="14" spans="1:13" ht="15" customHeight="1">
      <c r="A14" s="1" t="s">
        <v>13</v>
      </c>
      <c r="B14" s="8">
        <v>0.0021759259259259258</v>
      </c>
      <c r="C14" s="2">
        <v>2</v>
      </c>
      <c r="D14" s="8">
        <v>0.002615740740740741</v>
      </c>
      <c r="E14" s="10">
        <f t="shared" si="0"/>
        <v>6</v>
      </c>
      <c r="F14" s="8">
        <v>0.012222222222222223</v>
      </c>
      <c r="G14" s="10">
        <f t="shared" si="1"/>
        <v>10</v>
      </c>
      <c r="H14" s="8">
        <v>0.012743055555555556</v>
      </c>
      <c r="I14" s="10">
        <f t="shared" si="2"/>
        <v>10</v>
      </c>
      <c r="J14" s="8">
        <v>0.01734953703703704</v>
      </c>
      <c r="K14" s="10">
        <f t="shared" si="4"/>
        <v>11</v>
      </c>
      <c r="L14" s="8">
        <v>0.01792824074074074</v>
      </c>
      <c r="M14" s="10">
        <f t="shared" si="3"/>
        <v>11</v>
      </c>
    </row>
    <row r="15" spans="1:17" ht="15" customHeight="1">
      <c r="A15" s="1" t="s">
        <v>21</v>
      </c>
      <c r="B15" s="8">
        <v>0.0027662037037037034</v>
      </c>
      <c r="C15" s="2">
        <v>11</v>
      </c>
      <c r="D15" s="8">
        <v>0.002835648148148148</v>
      </c>
      <c r="E15" s="10">
        <f t="shared" si="0"/>
        <v>9</v>
      </c>
      <c r="F15" s="8">
        <v>0.013969907407407408</v>
      </c>
      <c r="G15" s="10">
        <f t="shared" si="1"/>
        <v>12</v>
      </c>
      <c r="H15" s="8">
        <v>0.014479166666666668</v>
      </c>
      <c r="I15" s="10">
        <f t="shared" si="2"/>
        <v>12</v>
      </c>
      <c r="J15" s="8">
        <v>0.019328703703703702</v>
      </c>
      <c r="K15" s="10">
        <f t="shared" si="4"/>
        <v>12</v>
      </c>
      <c r="L15" s="8">
        <v>0.02003472222222222</v>
      </c>
      <c r="M15" s="10">
        <f t="shared" si="3"/>
        <v>12</v>
      </c>
      <c r="N15" s="4"/>
      <c r="O15" s="4"/>
      <c r="P15" s="2"/>
      <c r="Q15" s="2"/>
    </row>
    <row r="16" spans="4:17" ht="15" customHeight="1">
      <c r="D16" s="8"/>
      <c r="E16" s="10"/>
      <c r="F16" s="8"/>
      <c r="G16" s="10"/>
      <c r="H16" s="8"/>
      <c r="I16" s="10"/>
      <c r="J16" s="8"/>
      <c r="K16" s="10"/>
      <c r="L16" s="9"/>
      <c r="M16" s="10"/>
      <c r="N16" s="4"/>
      <c r="O16" s="4"/>
      <c r="P16" s="2"/>
      <c r="Q16" s="2"/>
    </row>
    <row r="17" spans="1:15" ht="15" customHeight="1">
      <c r="A17" s="16"/>
      <c r="B17" s="16"/>
      <c r="C17" s="16"/>
      <c r="D17" s="8"/>
      <c r="E17" s="10"/>
      <c r="F17" s="8"/>
      <c r="G17" s="10"/>
      <c r="H17" s="8"/>
      <c r="I17" s="10"/>
      <c r="J17" s="8"/>
      <c r="K17" s="10"/>
      <c r="L17" s="9"/>
      <c r="M17" s="10"/>
      <c r="N17" s="4"/>
      <c r="O17" s="4"/>
    </row>
    <row r="18" spans="4:17" ht="15" customHeight="1">
      <c r="D18" s="8"/>
      <c r="E18" s="10"/>
      <c r="F18" s="8"/>
      <c r="G18" s="10"/>
      <c r="H18" s="8"/>
      <c r="I18" s="10"/>
      <c r="J18" s="8"/>
      <c r="K18" s="10"/>
      <c r="L18" s="9"/>
      <c r="M18" s="10"/>
      <c r="N18" s="4"/>
      <c r="O18" s="4"/>
      <c r="P18" s="2"/>
      <c r="Q18" s="2"/>
    </row>
    <row r="19" spans="4:15" ht="15" customHeight="1">
      <c r="D19" s="8"/>
      <c r="E19" s="10"/>
      <c r="F19" s="8"/>
      <c r="G19" s="10"/>
      <c r="H19" s="8"/>
      <c r="I19" s="10"/>
      <c r="J19" s="8"/>
      <c r="K19" s="10"/>
      <c r="L19" s="9"/>
      <c r="M19" s="10"/>
      <c r="N19" s="4"/>
      <c r="O19" s="4"/>
    </row>
    <row r="20" spans="4:13" ht="15" customHeight="1">
      <c r="D20" s="8"/>
      <c r="E20" s="10"/>
      <c r="F20" s="8"/>
      <c r="G20" s="10"/>
      <c r="H20" s="8"/>
      <c r="I20" s="10"/>
      <c r="J20" s="8"/>
      <c r="K20" s="10"/>
      <c r="L20" s="9"/>
      <c r="M20" s="10"/>
    </row>
    <row r="21" spans="4:17" ht="15" customHeight="1">
      <c r="D21" s="8"/>
      <c r="E21" s="10"/>
      <c r="F21" s="8"/>
      <c r="G21" s="10"/>
      <c r="H21" s="8"/>
      <c r="I21" s="10"/>
      <c r="J21" s="8"/>
      <c r="K21" s="10"/>
      <c r="L21" s="9"/>
      <c r="M21" s="10"/>
      <c r="N21" s="4"/>
      <c r="O21" s="4"/>
      <c r="P21" s="2"/>
      <c r="Q21" s="2"/>
    </row>
    <row r="22" spans="4:15" ht="15" customHeight="1">
      <c r="D22" s="8"/>
      <c r="E22" s="10"/>
      <c r="F22" s="8"/>
      <c r="G22" s="10"/>
      <c r="H22" s="8"/>
      <c r="I22" s="10"/>
      <c r="J22" s="8"/>
      <c r="K22" s="10"/>
      <c r="L22" s="9"/>
      <c r="M22" s="10"/>
      <c r="N22" s="4"/>
      <c r="O22" s="4"/>
    </row>
    <row r="23" spans="4:17" ht="15" customHeight="1">
      <c r="D23" s="8"/>
      <c r="E23" s="10"/>
      <c r="F23" s="8"/>
      <c r="G23" s="10"/>
      <c r="H23" s="8"/>
      <c r="I23" s="10"/>
      <c r="J23" s="8"/>
      <c r="K23" s="10"/>
      <c r="L23" s="9"/>
      <c r="M23" s="10"/>
      <c r="N23" s="4"/>
      <c r="O23" s="4"/>
      <c r="P23" s="2"/>
      <c r="Q23" s="2"/>
    </row>
    <row r="24" spans="4:17" ht="15" customHeight="1">
      <c r="D24" s="8"/>
      <c r="E24" s="10"/>
      <c r="F24" s="8"/>
      <c r="G24" s="10"/>
      <c r="H24" s="8"/>
      <c r="I24" s="10"/>
      <c r="J24" s="8"/>
      <c r="K24" s="10"/>
      <c r="L24" s="9"/>
      <c r="M24" s="10"/>
      <c r="N24" s="4"/>
      <c r="O24" s="4"/>
      <c r="P24" s="2"/>
      <c r="Q24" s="2"/>
    </row>
    <row r="25" spans="4:15" ht="15" customHeight="1">
      <c r="D25" s="8"/>
      <c r="E25" s="10"/>
      <c r="F25" s="8"/>
      <c r="G25" s="10"/>
      <c r="H25" s="8"/>
      <c r="I25" s="10"/>
      <c r="J25" s="8"/>
      <c r="K25" s="10"/>
      <c r="L25" s="9"/>
      <c r="M25" s="10"/>
      <c r="N25" s="4"/>
      <c r="O25" s="4"/>
    </row>
    <row r="26" spans="4:15" ht="15" customHeight="1">
      <c r="D26" s="8"/>
      <c r="E26" s="10"/>
      <c r="F26" s="8"/>
      <c r="G26" s="10"/>
      <c r="H26" s="8"/>
      <c r="I26" s="10"/>
      <c r="J26" s="8"/>
      <c r="K26" s="10"/>
      <c r="L26" s="9"/>
      <c r="M26" s="10"/>
      <c r="N26" s="4"/>
      <c r="O26" s="4"/>
    </row>
    <row r="27" spans="4:17" ht="15" customHeight="1">
      <c r="D27" s="8"/>
      <c r="E27" s="10"/>
      <c r="F27" s="8"/>
      <c r="G27" s="10"/>
      <c r="H27" s="8"/>
      <c r="I27" s="10"/>
      <c r="J27" s="8"/>
      <c r="K27" s="10"/>
      <c r="L27" s="9"/>
      <c r="M27" s="10"/>
      <c r="N27" s="4"/>
      <c r="O27" s="4"/>
      <c r="P27" s="2"/>
      <c r="Q27" s="2"/>
    </row>
    <row r="28" spans="4:15" ht="15" customHeight="1">
      <c r="D28" s="8"/>
      <c r="E28" s="10"/>
      <c r="F28" s="8"/>
      <c r="G28" s="10"/>
      <c r="H28" s="8"/>
      <c r="I28" s="10"/>
      <c r="J28" s="8"/>
      <c r="K28" s="10"/>
      <c r="L28" s="9"/>
      <c r="M28" s="10"/>
      <c r="N28" s="4"/>
      <c r="O28" s="4"/>
    </row>
    <row r="29" spans="4:15" ht="15" customHeight="1">
      <c r="D29" s="8"/>
      <c r="E29" s="10"/>
      <c r="F29" s="8"/>
      <c r="G29" s="10"/>
      <c r="H29" s="8"/>
      <c r="I29" s="10"/>
      <c r="J29" s="8"/>
      <c r="K29" s="10"/>
      <c r="L29" s="9"/>
      <c r="M29" s="10"/>
      <c r="N29" s="4"/>
      <c r="O29" s="4"/>
    </row>
    <row r="30" spans="4:17" ht="15" customHeight="1">
      <c r="D30" s="8"/>
      <c r="E30" s="10"/>
      <c r="F30" s="8"/>
      <c r="G30" s="10"/>
      <c r="H30" s="8"/>
      <c r="I30" s="10"/>
      <c r="J30" s="8"/>
      <c r="K30" s="10"/>
      <c r="L30" s="9"/>
      <c r="M30" s="10"/>
      <c r="N30" s="4"/>
      <c r="O30" s="4"/>
      <c r="P30" s="2"/>
      <c r="Q30" s="2"/>
    </row>
    <row r="31" spans="4:17" ht="15" customHeight="1">
      <c r="D31" s="8"/>
      <c r="E31" s="10"/>
      <c r="F31" s="8"/>
      <c r="G31" s="10"/>
      <c r="H31" s="8"/>
      <c r="I31" s="10"/>
      <c r="J31" s="8"/>
      <c r="K31" s="10"/>
      <c r="L31" s="9"/>
      <c r="M31" s="10"/>
      <c r="N31" s="4"/>
      <c r="O31" s="4"/>
      <c r="P31" s="2"/>
      <c r="Q31" s="2"/>
    </row>
    <row r="32" spans="4:15" ht="15" customHeight="1">
      <c r="D32" s="8"/>
      <c r="E32" s="10"/>
      <c r="F32" s="8"/>
      <c r="G32" s="10"/>
      <c r="H32" s="8"/>
      <c r="I32" s="10"/>
      <c r="J32" s="8"/>
      <c r="K32" s="10"/>
      <c r="L32" s="9"/>
      <c r="M32" s="10"/>
      <c r="N32" s="4"/>
      <c r="O32" s="4"/>
    </row>
    <row r="33" spans="4:17" ht="15" customHeight="1">
      <c r="D33" s="8"/>
      <c r="E33" s="10"/>
      <c r="F33" s="8"/>
      <c r="G33" s="10"/>
      <c r="H33" s="8"/>
      <c r="I33" s="10"/>
      <c r="J33" s="8"/>
      <c r="K33" s="10"/>
      <c r="L33" s="9"/>
      <c r="M33" s="10"/>
      <c r="N33" s="4"/>
      <c r="O33" s="4"/>
      <c r="P33" s="2"/>
      <c r="Q33" s="2"/>
    </row>
    <row r="34" spans="4:15" ht="15" customHeight="1">
      <c r="D34" s="8"/>
      <c r="E34" s="10"/>
      <c r="F34" s="8"/>
      <c r="G34" s="10"/>
      <c r="H34" s="8"/>
      <c r="I34" s="10"/>
      <c r="J34" s="8"/>
      <c r="K34" s="10"/>
      <c r="L34" s="9"/>
      <c r="M34" s="10"/>
      <c r="N34" s="4"/>
      <c r="O34" s="4"/>
    </row>
    <row r="35" spans="4:15" ht="15" customHeight="1">
      <c r="D35" s="8"/>
      <c r="E35" s="10"/>
      <c r="F35" s="13"/>
      <c r="G35" s="10"/>
      <c r="H35" s="14"/>
      <c r="I35" s="10"/>
      <c r="J35" s="14"/>
      <c r="K35" s="10"/>
      <c r="L35" s="14"/>
      <c r="M35" s="10"/>
      <c r="N35" s="4"/>
      <c r="O35" s="4"/>
    </row>
    <row r="36" spans="4:13" ht="15" customHeight="1">
      <c r="D36" s="8"/>
      <c r="E36" s="10"/>
      <c r="F36" s="8"/>
      <c r="G36" s="10"/>
      <c r="H36" s="8"/>
      <c r="I36" s="10"/>
      <c r="J36" s="8"/>
      <c r="K36" s="10"/>
      <c r="L36" s="9"/>
      <c r="M36" s="10"/>
    </row>
    <row r="37" spans="4:13" ht="15" customHeight="1">
      <c r="D37" s="8"/>
      <c r="E37" s="10"/>
      <c r="F37" s="8"/>
      <c r="G37" s="10"/>
      <c r="H37" s="8"/>
      <c r="I37" s="10"/>
      <c r="J37" s="8"/>
      <c r="K37" s="10"/>
      <c r="L37" s="9"/>
      <c r="M37" s="10"/>
    </row>
    <row r="38" spans="4:13" ht="15" customHeight="1">
      <c r="D38" s="8"/>
      <c r="E38" s="10"/>
      <c r="F38" s="8"/>
      <c r="G38" s="10"/>
      <c r="H38" s="8"/>
      <c r="I38" s="10"/>
      <c r="J38" s="8"/>
      <c r="K38" s="10"/>
      <c r="L38" s="9"/>
      <c r="M38" s="10"/>
    </row>
    <row r="39" spans="4:13" ht="15" customHeight="1">
      <c r="D39" s="8"/>
      <c r="E39" s="10"/>
      <c r="F39" s="8"/>
      <c r="G39" s="10"/>
      <c r="H39" s="8"/>
      <c r="I39" s="10"/>
      <c r="J39" s="8"/>
      <c r="K39" s="10"/>
      <c r="L39" s="9"/>
      <c r="M39" s="10"/>
    </row>
    <row r="40" spans="4:13" ht="15" customHeight="1">
      <c r="D40" s="8"/>
      <c r="E40" s="10"/>
      <c r="F40" s="8"/>
      <c r="G40" s="10"/>
      <c r="H40" s="8"/>
      <c r="I40" s="10"/>
      <c r="J40" s="8"/>
      <c r="K40" s="10"/>
      <c r="L40" s="9"/>
      <c r="M40" s="10"/>
    </row>
    <row r="41" spans="4:13" ht="15" customHeight="1">
      <c r="D41" s="8"/>
      <c r="E41" s="10"/>
      <c r="F41" s="8"/>
      <c r="G41" s="10"/>
      <c r="H41" s="8"/>
      <c r="I41" s="10"/>
      <c r="J41" s="8"/>
      <c r="K41" s="10"/>
      <c r="L41" s="9"/>
      <c r="M41" s="10"/>
    </row>
    <row r="42" spans="4:13" ht="15" customHeight="1">
      <c r="D42" s="8"/>
      <c r="E42" s="10"/>
      <c r="F42" s="8"/>
      <c r="G42" s="10"/>
      <c r="H42" s="8"/>
      <c r="I42" s="10"/>
      <c r="J42" s="8"/>
      <c r="K42" s="10"/>
      <c r="L42" s="9"/>
      <c r="M42" s="10"/>
    </row>
    <row r="43" spans="4:13" ht="15" customHeight="1">
      <c r="D43" s="8"/>
      <c r="E43" s="10"/>
      <c r="F43" s="8"/>
      <c r="G43" s="10"/>
      <c r="H43" s="8"/>
      <c r="I43" s="10"/>
      <c r="J43" s="8"/>
      <c r="K43" s="10"/>
      <c r="L43" s="9"/>
      <c r="M43" s="10"/>
    </row>
    <row r="44" spans="4:13" ht="15" customHeight="1">
      <c r="D44" s="8"/>
      <c r="E44" s="10"/>
      <c r="F44" s="8"/>
      <c r="G44" s="10"/>
      <c r="H44" s="8"/>
      <c r="I44" s="10"/>
      <c r="J44" s="8"/>
      <c r="K44" s="10"/>
      <c r="L44" s="9"/>
      <c r="M44" s="10"/>
    </row>
    <row r="45" spans="4:13" ht="15" customHeight="1">
      <c r="D45" s="8"/>
      <c r="E45" s="10"/>
      <c r="F45" s="8"/>
      <c r="G45" s="10"/>
      <c r="H45" s="8"/>
      <c r="I45" s="10"/>
      <c r="J45" s="8"/>
      <c r="K45" s="10"/>
      <c r="L45" s="9"/>
      <c r="M45" s="10"/>
    </row>
    <row r="46" spans="4:13" ht="15" customHeight="1">
      <c r="D46" s="8"/>
      <c r="E46" s="10"/>
      <c r="F46" s="8"/>
      <c r="G46" s="10"/>
      <c r="H46" s="8"/>
      <c r="I46" s="10"/>
      <c r="J46" s="8"/>
      <c r="K46" s="10"/>
      <c r="L46" s="9"/>
      <c r="M46" s="10"/>
    </row>
    <row r="47" spans="4:13" ht="15" customHeight="1">
      <c r="D47" s="8"/>
      <c r="E47" s="10"/>
      <c r="F47" s="8"/>
      <c r="G47" s="10"/>
      <c r="H47" s="8"/>
      <c r="I47" s="10"/>
      <c r="J47" s="8"/>
      <c r="K47" s="10"/>
      <c r="L47" s="9"/>
      <c r="M47" s="10"/>
    </row>
    <row r="48" spans="4:13" ht="15" customHeight="1">
      <c r="D48" s="8"/>
      <c r="E48" s="10"/>
      <c r="F48" s="8"/>
      <c r="G48" s="10"/>
      <c r="H48" s="8"/>
      <c r="I48" s="10"/>
      <c r="J48" s="8"/>
      <c r="K48" s="10"/>
      <c r="L48" s="9"/>
      <c r="M48" s="10"/>
    </row>
    <row r="49" spans="4:13" ht="15" customHeight="1">
      <c r="D49" s="8"/>
      <c r="E49" s="10"/>
      <c r="F49" s="8"/>
      <c r="G49" s="10"/>
      <c r="H49" s="8"/>
      <c r="I49" s="10"/>
      <c r="J49" s="8"/>
      <c r="K49" s="10"/>
      <c r="L49" s="9"/>
      <c r="M49" s="10"/>
    </row>
    <row r="50" ht="15" customHeight="1">
      <c r="D50" s="8"/>
    </row>
    <row r="51" ht="15" customHeight="1">
      <c r="D51" s="8"/>
    </row>
    <row r="52" ht="15" customHeight="1">
      <c r="D52" s="8"/>
    </row>
  </sheetData>
  <mergeCells count="7">
    <mergeCell ref="A1:M1"/>
    <mergeCell ref="F3:G3"/>
    <mergeCell ref="H3:I3"/>
    <mergeCell ref="J3:K3"/>
    <mergeCell ref="L3:M3"/>
    <mergeCell ref="D3:E3"/>
    <mergeCell ref="B3:C3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Name</cp:lastModifiedBy>
  <cp:lastPrinted>2003-08-25T13:57:25Z</cp:lastPrinted>
  <dcterms:created xsi:type="dcterms:W3CDTF">2000-01-02T16:54:01Z</dcterms:created>
  <dcterms:modified xsi:type="dcterms:W3CDTF">2006-05-30T19:33:55Z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-1349366305</vt:i4>
  </property>
  <property fmtid="{D5CDD505-2E9C-101B-9397-08002B2CF9AE}" pid="3" name="_EmailSubject">
    <vt:lpwstr>Diverse Dateien</vt:lpwstr>
  </property>
  <property fmtid="{D5CDD505-2E9C-101B-9397-08002B2CF9AE}" pid="4" name="_AuthorEmail">
    <vt:lpwstr>t.goessl@drivescom.com</vt:lpwstr>
  </property>
  <property fmtid="{D5CDD505-2E9C-101B-9397-08002B2CF9AE}" pid="5" name="_AuthorEmailDisplayName">
    <vt:lpwstr>Goessl Thomas DRIVEScom.EDV</vt:lpwstr>
  </property>
  <property fmtid="{D5CDD505-2E9C-101B-9397-08002B2CF9AE}" pid="6" name="_ReviewingToolsShownOnce">
    <vt:lpwstr/>
  </property>
</Properties>
</file>